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TD PPM\CTD-PPM\RFPs\Model RFP and tools\"/>
    </mc:Choice>
  </mc:AlternateContent>
  <xr:revisionPtr revIDLastSave="0" documentId="13_ncr:1_{BD5E53E2-16A5-48AA-BA29-01197A946467}" xr6:coauthVersionLast="47" xr6:coauthVersionMax="47" xr10:uidLastSave="{00000000-0000-0000-0000-000000000000}"/>
  <bookViews>
    <workbookView xWindow="-110" yWindow="-110" windowWidth="19420" windowHeight="10300" xr2:uid="{FE8207E8-38B9-410A-AD36-C98FAAE72805}"/>
  </bookViews>
  <sheets>
    <sheet name="Calculation Sheet" sheetId="1" r:id="rId1"/>
    <sheet name="Example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E12" i="1" s="1"/>
  <c r="C11" i="1"/>
  <c r="E11" i="1" s="1"/>
  <c r="C10" i="1"/>
  <c r="E10" i="1" s="1"/>
  <c r="C9" i="1"/>
  <c r="E9" i="1" s="1"/>
  <c r="C8" i="1"/>
  <c r="E8" i="1" s="1"/>
  <c r="C7" i="1"/>
  <c r="E7" i="1" s="1"/>
  <c r="C6" i="1"/>
  <c r="E6" i="1" s="1"/>
  <c r="C5" i="1"/>
  <c r="E5" i="1" s="1"/>
  <c r="C4" i="1"/>
  <c r="E4" i="1" s="1"/>
  <c r="C3" i="1"/>
  <c r="E3" i="1" s="1"/>
  <c r="H12" i="1"/>
  <c r="J12" i="1" s="1"/>
  <c r="K12" i="1" s="1"/>
  <c r="H11" i="1"/>
  <c r="J11" i="1" s="1"/>
  <c r="K11" i="1" s="1"/>
  <c r="H10" i="1"/>
  <c r="J10" i="1" s="1"/>
  <c r="K10" i="1" s="1"/>
  <c r="H9" i="1"/>
  <c r="J9" i="1" s="1"/>
  <c r="K9" i="1" s="1"/>
  <c r="H8" i="1"/>
  <c r="J8" i="1" s="1"/>
  <c r="K8" i="1" s="1"/>
  <c r="H7" i="1"/>
  <c r="J7" i="1" s="1"/>
  <c r="K7" i="1" s="1"/>
  <c r="H6" i="1"/>
  <c r="J6" i="1" s="1"/>
  <c r="K6" i="1" s="1"/>
  <c r="H5" i="1"/>
  <c r="J5" i="1" s="1"/>
  <c r="H4" i="1"/>
  <c r="J4" i="1" s="1"/>
  <c r="H3" i="1"/>
  <c r="J3" i="1" s="1"/>
  <c r="K3" i="1" s="1"/>
  <c r="F3" i="1" l="1"/>
  <c r="F12" i="1"/>
  <c r="F11" i="1"/>
  <c r="F6" i="1"/>
  <c r="F4" i="1"/>
  <c r="F5" i="1"/>
  <c r="F10" i="1"/>
  <c r="F7" i="1"/>
  <c r="F9" i="1"/>
  <c r="K4" i="1"/>
  <c r="K5" i="1"/>
  <c r="F8" i="1"/>
  <c r="L11" i="1" l="1"/>
  <c r="L6" i="1"/>
  <c r="L10" i="1"/>
  <c r="L5" i="1"/>
  <c r="L4" i="1"/>
  <c r="L3" i="1"/>
  <c r="L8" i="1" l="1"/>
  <c r="L7" i="1"/>
  <c r="L9" i="1"/>
  <c r="L12" i="1" l="1"/>
</calcChain>
</file>

<file path=xl/sharedStrings.xml><?xml version="1.0" encoding="utf-8"?>
<sst xmlns="http://schemas.openxmlformats.org/spreadsheetml/2006/main" count="39" uniqueCount="32">
  <si>
    <t>Proposer</t>
  </si>
  <si>
    <t>Technical Marks - as scored in technical evaluation</t>
  </si>
  <si>
    <t>Quoted Value (In INR)</t>
  </si>
  <si>
    <t>Technical Weightage 
(in %)</t>
  </si>
  <si>
    <t>Technical Score</t>
  </si>
  <si>
    <t>Financial Score</t>
  </si>
  <si>
    <t>Combined Score</t>
  </si>
  <si>
    <t>Financial Weightage
(in %)</t>
  </si>
  <si>
    <t xml:space="preserve">Instructions </t>
  </si>
  <si>
    <t xml:space="preserve">Quoted value (in INR) </t>
  </si>
  <si>
    <t xml:space="preserve">Techical Weightage </t>
  </si>
  <si>
    <t>Financial Weightage</t>
  </si>
  <si>
    <t>Technical Marks</t>
  </si>
  <si>
    <t>(Marks of Proposer/ Marks of the Highest Scorer X 100)</t>
  </si>
  <si>
    <t>Technical Weightage (70%)</t>
  </si>
  <si>
    <t>(Cost of L1 Proposer /Cost quoted by Proposer X 100)</t>
  </si>
  <si>
    <t>(Tech Weightage + Fin. Weightage)</t>
  </si>
  <si>
    <t>A</t>
  </si>
  <si>
    <t>(79/91)*100 = 86.813</t>
  </si>
  <si>
    <t>86.813*70/100 = 60.769</t>
  </si>
  <si>
    <t>(2300/2300)*100 = 100</t>
  </si>
  <si>
    <t>100*30/100 = 30</t>
  </si>
  <si>
    <t>B</t>
  </si>
  <si>
    <t>(85/91)*100 = 93.406</t>
  </si>
  <si>
    <t>93.406*70/100 = 65.384</t>
  </si>
  <si>
    <t>(2300/2417)*100 = 95.156</t>
  </si>
  <si>
    <t>95.156*30/100 = 28.574</t>
  </si>
  <si>
    <t>C</t>
  </si>
  <si>
    <t>(91/91)*100 = 100</t>
  </si>
  <si>
    <t>100*70/100 = 70</t>
  </si>
  <si>
    <t>(2300/2576)*100 = 89.285</t>
  </si>
  <si>
    <t>89.285*30/100 = 26.786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</si>
</sst>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&quot;₹&quot;\ #,##0.0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165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165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9" fontId="8" fillId="2" borderId="3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453B3-652F-4DE4-96E8-7495B99B08D8}">
  <dimension ref="A1:L19"/>
  <sheetViews>
    <sheetView tabSelected="1" workbookViewId="0">
      <pane ySplit="2" topLeftCell="A3" activePane="bottomLeft" state="frozen"/>
      <selection pane="bottomLeft" activeCell="K8" sqref="K8"/>
    </sheetView>
  </sheetViews>
  <sheetFormatPr defaultColWidth="0" defaultRowHeight="13" zeroHeight="1" x14ac:dyDescent="0.35"/>
  <cols>
    <col min="1" max="1" width="37.26953125" style="11" customWidth="1"/>
    <col min="2" max="2" width="15.453125" style="11" customWidth="1"/>
    <col min="3" max="4" width="12.7265625" style="11" hidden="1" customWidth="1"/>
    <col min="5" max="5" width="11.26953125" style="11" customWidth="1"/>
    <col min="6" max="6" width="13.453125" style="11" customWidth="1"/>
    <col min="7" max="7" width="16" style="11" customWidth="1"/>
    <col min="8" max="8" width="7.26953125" style="12" hidden="1" customWidth="1"/>
    <col min="9" max="9" width="6.36328125" style="11" hidden="1" customWidth="1"/>
    <col min="10" max="10" width="13.1796875" style="11" bestFit="1" customWidth="1"/>
    <col min="11" max="11" width="13.453125" style="11" customWidth="1"/>
    <col min="12" max="12" width="15.7265625" style="11" customWidth="1"/>
    <col min="13" max="13" width="0.1796875" style="11" customWidth="1"/>
    <col min="14" max="16384" width="8.7265625" style="11" hidden="1"/>
  </cols>
  <sheetData>
    <row r="1" spans="1:12" ht="39.5" thickBot="1" x14ac:dyDescent="0.4">
      <c r="A1" s="30" t="s">
        <v>0</v>
      </c>
      <c r="B1" s="32" t="s">
        <v>1</v>
      </c>
      <c r="C1" s="34" t="s">
        <v>4</v>
      </c>
      <c r="D1" s="34"/>
      <c r="E1" s="35"/>
      <c r="F1" s="1" t="s">
        <v>3</v>
      </c>
      <c r="G1" s="32" t="s">
        <v>2</v>
      </c>
      <c r="H1" s="2"/>
      <c r="I1" s="2"/>
      <c r="J1" s="32" t="s">
        <v>5</v>
      </c>
      <c r="K1" s="3" t="s">
        <v>7</v>
      </c>
      <c r="L1" s="32" t="s">
        <v>6</v>
      </c>
    </row>
    <row r="2" spans="1:12" ht="21" customHeight="1" thickBot="1" x14ac:dyDescent="0.4">
      <c r="A2" s="31"/>
      <c r="B2" s="33"/>
      <c r="C2" s="36"/>
      <c r="D2" s="36"/>
      <c r="E2" s="37"/>
      <c r="F2" s="14"/>
      <c r="G2" s="33"/>
      <c r="H2" s="4"/>
      <c r="I2" s="4"/>
      <c r="J2" s="33"/>
      <c r="K2" s="42"/>
      <c r="L2" s="33"/>
    </row>
    <row r="3" spans="1:12" ht="17.5" customHeight="1" thickBot="1" x14ac:dyDescent="0.4">
      <c r="A3" s="9"/>
      <c r="B3" s="15"/>
      <c r="C3" s="5">
        <f>MAX(B3:B12)</f>
        <v>0</v>
      </c>
      <c r="D3" s="6">
        <v>100</v>
      </c>
      <c r="E3" s="7" t="e">
        <f t="shared" ref="E3:E12" si="0">(B3/C3)*D3</f>
        <v>#DIV/0!</v>
      </c>
      <c r="F3" s="7" t="e">
        <f>E3*F2/D3</f>
        <v>#DIV/0!</v>
      </c>
      <c r="G3" s="16"/>
      <c r="H3" s="8">
        <f>MIN($G3:$G12)</f>
        <v>0</v>
      </c>
      <c r="I3" s="6">
        <v>100</v>
      </c>
      <c r="J3" s="7" t="e">
        <f t="shared" ref="J3:J12" si="1">H3/G3*I3</f>
        <v>#DIV/0!</v>
      </c>
      <c r="K3" s="7" t="e">
        <f>J3*K2/I3</f>
        <v>#DIV/0!</v>
      </c>
      <c r="L3" s="10" t="e">
        <f t="shared" ref="L3:L12" si="2">F3+K3</f>
        <v>#DIV/0!</v>
      </c>
    </row>
    <row r="4" spans="1:12" ht="17.5" customHeight="1" thickBot="1" x14ac:dyDescent="0.4">
      <c r="A4" s="9"/>
      <c r="B4" s="15"/>
      <c r="C4" s="5">
        <f>MAX(B3:B12)</f>
        <v>0</v>
      </c>
      <c r="D4" s="6">
        <v>100</v>
      </c>
      <c r="E4" s="7" t="e">
        <f t="shared" si="0"/>
        <v>#DIV/0!</v>
      </c>
      <c r="F4" s="7" t="e">
        <f>E4*F2/D4</f>
        <v>#DIV/0!</v>
      </c>
      <c r="G4" s="16"/>
      <c r="H4" s="8">
        <f>MIN($G3:$G12)</f>
        <v>0</v>
      </c>
      <c r="I4" s="6">
        <v>100</v>
      </c>
      <c r="J4" s="7" t="e">
        <f t="shared" si="1"/>
        <v>#DIV/0!</v>
      </c>
      <c r="K4" s="7" t="e">
        <f>J4*K2/I4</f>
        <v>#DIV/0!</v>
      </c>
      <c r="L4" s="10" t="e">
        <f t="shared" si="2"/>
        <v>#DIV/0!</v>
      </c>
    </row>
    <row r="5" spans="1:12" ht="17.5" customHeight="1" thickBot="1" x14ac:dyDescent="0.4">
      <c r="A5" s="9"/>
      <c r="B5" s="15"/>
      <c r="C5" s="5">
        <f>MAX(B3:B12)</f>
        <v>0</v>
      </c>
      <c r="D5" s="6">
        <v>100</v>
      </c>
      <c r="E5" s="7" t="e">
        <f t="shared" si="0"/>
        <v>#DIV/0!</v>
      </c>
      <c r="F5" s="7" t="e">
        <f>E5*F2/$D5</f>
        <v>#DIV/0!</v>
      </c>
      <c r="G5" s="16"/>
      <c r="H5" s="8">
        <f>MIN($G3:$G12)</f>
        <v>0</v>
      </c>
      <c r="I5" s="6">
        <v>100</v>
      </c>
      <c r="J5" s="7" t="e">
        <f t="shared" si="1"/>
        <v>#DIV/0!</v>
      </c>
      <c r="K5" s="7" t="e">
        <f>J5*K2/I5</f>
        <v>#DIV/0!</v>
      </c>
      <c r="L5" s="10" t="e">
        <f t="shared" si="2"/>
        <v>#DIV/0!</v>
      </c>
    </row>
    <row r="6" spans="1:12" ht="17.5" customHeight="1" thickBot="1" x14ac:dyDescent="0.4">
      <c r="A6" s="9"/>
      <c r="B6" s="15"/>
      <c r="C6" s="5">
        <f>MAX(B3:B12)</f>
        <v>0</v>
      </c>
      <c r="D6" s="6">
        <v>100</v>
      </c>
      <c r="E6" s="7" t="e">
        <f t="shared" si="0"/>
        <v>#DIV/0!</v>
      </c>
      <c r="F6" s="7" t="e">
        <f>E6*F2/$D6</f>
        <v>#DIV/0!</v>
      </c>
      <c r="G6" s="16"/>
      <c r="H6" s="8">
        <f>MIN($G3:$G12)</f>
        <v>0</v>
      </c>
      <c r="I6" s="6">
        <v>100</v>
      </c>
      <c r="J6" s="7" t="e">
        <f t="shared" si="1"/>
        <v>#DIV/0!</v>
      </c>
      <c r="K6" s="7" t="e">
        <f>J6*K2/I6</f>
        <v>#DIV/0!</v>
      </c>
      <c r="L6" s="10" t="e">
        <f t="shared" si="2"/>
        <v>#DIV/0!</v>
      </c>
    </row>
    <row r="7" spans="1:12" ht="17.5" customHeight="1" thickBot="1" x14ac:dyDescent="0.4">
      <c r="A7" s="9"/>
      <c r="B7" s="15"/>
      <c r="C7" s="5">
        <f>MAX(B3:B12)</f>
        <v>0</v>
      </c>
      <c r="D7" s="6">
        <v>100</v>
      </c>
      <c r="E7" s="7" t="e">
        <f t="shared" si="0"/>
        <v>#DIV/0!</v>
      </c>
      <c r="F7" s="7" t="e">
        <f>E7*F2/$D7</f>
        <v>#DIV/0!</v>
      </c>
      <c r="G7" s="16"/>
      <c r="H7" s="8">
        <f>MIN($G3:$G12)</f>
        <v>0</v>
      </c>
      <c r="I7" s="6">
        <v>100</v>
      </c>
      <c r="J7" s="7" t="e">
        <f t="shared" si="1"/>
        <v>#DIV/0!</v>
      </c>
      <c r="K7" s="7" t="e">
        <f>J7*K2/I7</f>
        <v>#DIV/0!</v>
      </c>
      <c r="L7" s="10" t="e">
        <f t="shared" si="2"/>
        <v>#DIV/0!</v>
      </c>
    </row>
    <row r="8" spans="1:12" ht="17.5" customHeight="1" thickBot="1" x14ac:dyDescent="0.4">
      <c r="A8" s="9"/>
      <c r="B8" s="15"/>
      <c r="C8" s="5">
        <f>MAX(B3:B12)</f>
        <v>0</v>
      </c>
      <c r="D8" s="6">
        <v>100</v>
      </c>
      <c r="E8" s="7" t="e">
        <f t="shared" si="0"/>
        <v>#DIV/0!</v>
      </c>
      <c r="F8" s="7" t="e">
        <f>E8*F2/$D8</f>
        <v>#DIV/0!</v>
      </c>
      <c r="G8" s="16"/>
      <c r="H8" s="8">
        <f>MIN($G3:$G12)</f>
        <v>0</v>
      </c>
      <c r="I8" s="6">
        <v>100</v>
      </c>
      <c r="J8" s="7" t="e">
        <f t="shared" si="1"/>
        <v>#DIV/0!</v>
      </c>
      <c r="K8" s="7" t="e">
        <f>J8*K2/I8</f>
        <v>#DIV/0!</v>
      </c>
      <c r="L8" s="10" t="e">
        <f t="shared" si="2"/>
        <v>#DIV/0!</v>
      </c>
    </row>
    <row r="9" spans="1:12" ht="17.5" customHeight="1" thickBot="1" x14ac:dyDescent="0.4">
      <c r="A9" s="9"/>
      <c r="B9" s="15"/>
      <c r="C9" s="5">
        <f>MAX(B3:B12)</f>
        <v>0</v>
      </c>
      <c r="D9" s="6">
        <v>100</v>
      </c>
      <c r="E9" s="7" t="e">
        <f t="shared" si="0"/>
        <v>#DIV/0!</v>
      </c>
      <c r="F9" s="7" t="e">
        <f>E9*F2/$D9</f>
        <v>#DIV/0!</v>
      </c>
      <c r="G9" s="16"/>
      <c r="H9" s="8">
        <f>MIN($G3:$G12)</f>
        <v>0</v>
      </c>
      <c r="I9" s="6">
        <v>100</v>
      </c>
      <c r="J9" s="7" t="e">
        <f t="shared" si="1"/>
        <v>#DIV/0!</v>
      </c>
      <c r="K9" s="7" t="e">
        <f>J9*K2/I9</f>
        <v>#DIV/0!</v>
      </c>
      <c r="L9" s="10" t="e">
        <f t="shared" si="2"/>
        <v>#DIV/0!</v>
      </c>
    </row>
    <row r="10" spans="1:12" ht="17.5" customHeight="1" thickBot="1" x14ac:dyDescent="0.4">
      <c r="A10" s="9"/>
      <c r="B10" s="15"/>
      <c r="C10" s="5">
        <f>MAX(B3:B12)</f>
        <v>0</v>
      </c>
      <c r="D10" s="6">
        <v>100</v>
      </c>
      <c r="E10" s="7" t="e">
        <f t="shared" si="0"/>
        <v>#DIV/0!</v>
      </c>
      <c r="F10" s="7" t="e">
        <f>E10*F2/$D10</f>
        <v>#DIV/0!</v>
      </c>
      <c r="G10" s="16"/>
      <c r="H10" s="8">
        <f>MIN($G3:$G12)</f>
        <v>0</v>
      </c>
      <c r="I10" s="6">
        <v>100</v>
      </c>
      <c r="J10" s="7" t="e">
        <f t="shared" si="1"/>
        <v>#DIV/0!</v>
      </c>
      <c r="K10" s="7" t="e">
        <f>J10*K2/I10</f>
        <v>#DIV/0!</v>
      </c>
      <c r="L10" s="10" t="e">
        <f t="shared" si="2"/>
        <v>#DIV/0!</v>
      </c>
    </row>
    <row r="11" spans="1:12" ht="17.5" customHeight="1" thickBot="1" x14ac:dyDescent="0.4">
      <c r="A11" s="9"/>
      <c r="B11" s="15"/>
      <c r="C11" s="5">
        <f>MAX(B3:B12)</f>
        <v>0</v>
      </c>
      <c r="D11" s="6">
        <v>100</v>
      </c>
      <c r="E11" s="7" t="e">
        <f t="shared" si="0"/>
        <v>#DIV/0!</v>
      </c>
      <c r="F11" s="7" t="e">
        <f>E11*F2/$D11</f>
        <v>#DIV/0!</v>
      </c>
      <c r="G11" s="16"/>
      <c r="H11" s="8">
        <f>MIN($G3:$G12)</f>
        <v>0</v>
      </c>
      <c r="I11" s="6">
        <v>100</v>
      </c>
      <c r="J11" s="7" t="e">
        <f t="shared" si="1"/>
        <v>#DIV/0!</v>
      </c>
      <c r="K11" s="7" t="e">
        <f>J11*K2/I11</f>
        <v>#DIV/0!</v>
      </c>
      <c r="L11" s="10" t="e">
        <f t="shared" si="2"/>
        <v>#DIV/0!</v>
      </c>
    </row>
    <row r="12" spans="1:12" ht="17.5" customHeight="1" thickBot="1" x14ac:dyDescent="0.4">
      <c r="A12" s="9"/>
      <c r="B12" s="15"/>
      <c r="C12" s="5">
        <f>MAX(B3:B12)</f>
        <v>0</v>
      </c>
      <c r="D12" s="6">
        <v>100</v>
      </c>
      <c r="E12" s="7" t="e">
        <f t="shared" si="0"/>
        <v>#DIV/0!</v>
      </c>
      <c r="F12" s="7" t="e">
        <f>E12*F2/$D12</f>
        <v>#DIV/0!</v>
      </c>
      <c r="G12" s="16"/>
      <c r="H12" s="8">
        <f>MIN($G3:$G12)</f>
        <v>0</v>
      </c>
      <c r="I12" s="6">
        <v>100</v>
      </c>
      <c r="J12" s="7" t="e">
        <f t="shared" si="1"/>
        <v>#DIV/0!</v>
      </c>
      <c r="K12" s="7" t="e">
        <f>J12*K2/I12</f>
        <v>#DIV/0!</v>
      </c>
      <c r="L12" s="10" t="e">
        <f t="shared" si="2"/>
        <v>#DIV/0!</v>
      </c>
    </row>
    <row r="13" spans="1:12" ht="4.5" customHeight="1" x14ac:dyDescent="0.35"/>
    <row r="14" spans="1:12" ht="4.5" customHeight="1" thickBot="1" x14ac:dyDescent="0.4"/>
    <row r="15" spans="1:12" ht="13.5" thickBot="1" x14ac:dyDescent="0.4">
      <c r="A15" s="29" t="s">
        <v>8</v>
      </c>
      <c r="B15" s="17"/>
      <c r="C15" s="13"/>
      <c r="D15" s="13"/>
      <c r="E15" s="26" t="s">
        <v>10</v>
      </c>
      <c r="F15" s="27"/>
      <c r="G15" s="27"/>
      <c r="H15" s="27"/>
      <c r="I15" s="27"/>
      <c r="J15" s="27"/>
      <c r="K15" s="27"/>
      <c r="L15" s="28"/>
    </row>
    <row r="16" spans="1:12" ht="13.5" thickBot="1" x14ac:dyDescent="0.4">
      <c r="A16" s="29"/>
      <c r="B16" s="18"/>
      <c r="C16" s="13"/>
      <c r="D16" s="13"/>
      <c r="E16" s="26" t="s">
        <v>11</v>
      </c>
      <c r="F16" s="27"/>
      <c r="G16" s="27"/>
      <c r="H16" s="27"/>
      <c r="I16" s="27"/>
      <c r="J16" s="27"/>
      <c r="K16" s="27"/>
      <c r="L16" s="28"/>
    </row>
    <row r="17" spans="1:12" ht="13.5" thickBot="1" x14ac:dyDescent="0.4">
      <c r="A17" s="29"/>
      <c r="B17" s="19"/>
      <c r="C17" s="13"/>
      <c r="D17" s="13"/>
      <c r="E17" s="26" t="s">
        <v>12</v>
      </c>
      <c r="F17" s="27"/>
      <c r="G17" s="27"/>
      <c r="H17" s="27"/>
      <c r="I17" s="27"/>
      <c r="J17" s="27"/>
      <c r="K17" s="27"/>
      <c r="L17" s="28"/>
    </row>
    <row r="18" spans="1:12" ht="13.5" thickBot="1" x14ac:dyDescent="0.4">
      <c r="A18" s="29"/>
      <c r="B18" s="20"/>
      <c r="C18" s="13"/>
      <c r="D18" s="13"/>
      <c r="E18" s="26" t="s">
        <v>9</v>
      </c>
      <c r="F18" s="27"/>
      <c r="G18" s="27"/>
      <c r="H18" s="27"/>
      <c r="I18" s="27"/>
      <c r="J18" s="27"/>
      <c r="K18" s="27"/>
      <c r="L18" s="28"/>
    </row>
    <row r="19" spans="1:12" ht="1.5" customHeight="1" x14ac:dyDescent="0.35"/>
  </sheetData>
  <sheetProtection algorithmName="SHA-512" hashValue="evy2HWhzuLA37279gfQyt6HST1SbmUV4vLzfOQ8ReyHSpx4Ci4dzoWAtTzQxQ8z4Eizl2ITPLAvesFjLzkHbQA==" saltValue="Yca2IrqvxiqVF3lZBk7fPg==" spinCount="100000" sheet="1" objects="1" scenarios="1"/>
  <mergeCells count="11">
    <mergeCell ref="E16:L16"/>
    <mergeCell ref="E17:L17"/>
    <mergeCell ref="E18:L18"/>
    <mergeCell ref="A15:A18"/>
    <mergeCell ref="A1:A2"/>
    <mergeCell ref="B1:B2"/>
    <mergeCell ref="C1:E2"/>
    <mergeCell ref="E15:L15"/>
    <mergeCell ref="G1:G2"/>
    <mergeCell ref="J1:J2"/>
    <mergeCell ref="L1:L2"/>
  </mergeCells>
  <phoneticPr fontId="1" type="noConversion"/>
  <conditionalFormatting sqref="L3:L12">
    <cfRule type="colorScale" priority="3">
      <colorScale>
        <cfvo type="min"/>
        <cfvo type="max"/>
        <color rgb="FFFCFCFF"/>
        <color rgb="FF63BE7B"/>
      </colorScale>
    </cfRule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{7E00B461-246F-4766-B7D5-2DA350F3051E}</x14:id>
        </ext>
      </extLst>
    </cfRule>
    <cfRule type="top10" dxfId="3" priority="6" bottom="1" rank="10"/>
  </conditionalFormatting>
  <conditionalFormatting sqref="E3:F12 J3:L12">
    <cfRule type="containsErrors" dxfId="2" priority="2">
      <formula>ISERROR(E3)</formula>
    </cfRule>
    <cfRule type="containsText" dxfId="1" priority="4" operator="containsText" text="#DIV/0!">
      <formula>NOT(ISERROR(SEARCH("#DIV/0!",E3)))</formula>
    </cfRule>
  </conditionalFormatting>
  <conditionalFormatting sqref="E3:F12">
    <cfRule type="cellIs" dxfId="0" priority="1" operator="between">
      <formula>0</formula>
      <formula>0</formula>
    </cfRule>
  </conditionalFormatting>
  <dataValidations count="3">
    <dataValidation allowBlank="1" showInputMessage="1" showErrorMessage="1" promptTitle="Technical Score" prompt="Marks of Proposer/ Marks of the Highest Scorer X 100" sqref="E3:E12" xr:uid="{628474F4-93BE-4CEB-ADB6-2405525FA6A8}"/>
    <dataValidation allowBlank="1" showInputMessage="1" showErrorMessage="1" promptTitle="FInancial Score" prompt="Cost of L1 Proposer / Cost quoted by Proposer X 100" sqref="J3:J12" xr:uid="{B6250FE2-C599-4196-A9E0-9D4B69674B03}"/>
    <dataValidation allowBlank="1" showInputMessage="1" showErrorMessage="1" promptTitle="Combined Score" prompt="Technical Weightage + Financial Weightage" sqref="L3:L12" xr:uid="{1B6C3622-8269-41B5-A1BB-FFA34491751A}"/>
  </dataValidations>
  <pageMargins left="0.7" right="0.7" top="0.75" bottom="0.75" header="0.3" footer="0.3"/>
  <pageSetup paperSize="9" orientation="portrait" horizontalDpi="4294967295" verticalDpi="4294967295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E00B461-246F-4766-B7D5-2DA350F3051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L3:L12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2FCE7-C35F-4714-BE59-364B6E90C487}">
  <dimension ref="A1:H5"/>
  <sheetViews>
    <sheetView topLeftCell="D1" workbookViewId="0">
      <selection activeCell="F6" sqref="F5:F6"/>
    </sheetView>
  </sheetViews>
  <sheetFormatPr defaultRowHeight="14.5" x14ac:dyDescent="0.35"/>
  <cols>
    <col min="1" max="1" width="32.1796875" customWidth="1"/>
    <col min="2" max="2" width="21" customWidth="1"/>
    <col min="3" max="8" width="32.1796875" customWidth="1"/>
  </cols>
  <sheetData>
    <row r="1" spans="1:8" x14ac:dyDescent="0.35">
      <c r="A1" s="38" t="s">
        <v>0</v>
      </c>
      <c r="B1" s="40" t="s">
        <v>1</v>
      </c>
      <c r="C1" s="23" t="s">
        <v>4</v>
      </c>
      <c r="D1" s="40" t="s">
        <v>14</v>
      </c>
      <c r="E1" s="40" t="s">
        <v>2</v>
      </c>
      <c r="F1" s="23" t="s">
        <v>5</v>
      </c>
      <c r="G1" s="23" t="s">
        <v>11</v>
      </c>
      <c r="H1" s="23" t="s">
        <v>6</v>
      </c>
    </row>
    <row r="2" spans="1:8" ht="29.5" thickBot="1" x14ac:dyDescent="0.4">
      <c r="A2" s="39"/>
      <c r="B2" s="41"/>
      <c r="C2" s="24" t="s">
        <v>13</v>
      </c>
      <c r="D2" s="41"/>
      <c r="E2" s="41"/>
      <c r="F2" s="24" t="s">
        <v>15</v>
      </c>
      <c r="G2" s="25">
        <v>-0.3</v>
      </c>
      <c r="H2" s="24" t="s">
        <v>16</v>
      </c>
    </row>
    <row r="3" spans="1:8" ht="44.5" customHeight="1" thickBot="1" x14ac:dyDescent="0.4">
      <c r="A3" s="21" t="s">
        <v>17</v>
      </c>
      <c r="B3" s="22">
        <v>79</v>
      </c>
      <c r="C3" s="22" t="s">
        <v>18</v>
      </c>
      <c r="D3" s="22" t="s">
        <v>19</v>
      </c>
      <c r="E3" s="22">
        <v>2300</v>
      </c>
      <c r="F3" s="22" t="s">
        <v>20</v>
      </c>
      <c r="G3" s="22" t="s">
        <v>21</v>
      </c>
      <c r="H3" s="22">
        <v>90.769000000000005</v>
      </c>
    </row>
    <row r="4" spans="1:8" ht="44.5" customHeight="1" thickBot="1" x14ac:dyDescent="0.4">
      <c r="A4" s="21" t="s">
        <v>22</v>
      </c>
      <c r="B4" s="22">
        <v>85</v>
      </c>
      <c r="C4" s="22" t="s">
        <v>23</v>
      </c>
      <c r="D4" s="22" t="s">
        <v>24</v>
      </c>
      <c r="E4" s="22">
        <v>2417</v>
      </c>
      <c r="F4" s="22" t="s">
        <v>25</v>
      </c>
      <c r="G4" s="22" t="s">
        <v>26</v>
      </c>
      <c r="H4" s="22">
        <v>93.932000000000002</v>
      </c>
    </row>
    <row r="5" spans="1:8" ht="44.5" customHeight="1" thickBot="1" x14ac:dyDescent="0.4">
      <c r="A5" s="21" t="s">
        <v>27</v>
      </c>
      <c r="B5" s="22">
        <v>91</v>
      </c>
      <c r="C5" s="22" t="s">
        <v>28</v>
      </c>
      <c r="D5" s="22" t="s">
        <v>29</v>
      </c>
      <c r="E5" s="22">
        <v>2576</v>
      </c>
      <c r="F5" s="22" t="s">
        <v>30</v>
      </c>
      <c r="G5" s="22" t="s">
        <v>31</v>
      </c>
      <c r="H5" s="22">
        <v>96.784999999999997</v>
      </c>
    </row>
  </sheetData>
  <mergeCells count="4">
    <mergeCell ref="A1:A2"/>
    <mergeCell ref="B1:B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 Sheet</vt:lpstr>
      <vt:lpstr>Example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Srivastava, Amit EX1</dc:creator>
  <cp:lastModifiedBy>WHO</cp:lastModifiedBy>
  <dcterms:created xsi:type="dcterms:W3CDTF">2022-04-18T07:14:53Z</dcterms:created>
  <dcterms:modified xsi:type="dcterms:W3CDTF">2022-06-23T06:44:14Z</dcterms:modified>
</cp:coreProperties>
</file>